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9-2024 NPO\1 výzva\"/>
    </mc:Choice>
  </mc:AlternateContent>
  <xr:revisionPtr revIDLastSave="0" documentId="13_ncr:1_{6932D84F-9F09-49A1-9C77-F5F717BB12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S10" i="1"/>
  <c r="T11" i="1"/>
  <c r="P8" i="1"/>
  <c r="P9" i="1"/>
  <c r="P10" i="1"/>
  <c r="P11" i="1"/>
  <c r="T8" i="1"/>
  <c r="S9" i="1"/>
  <c r="T10" i="1"/>
  <c r="S11" i="1"/>
  <c r="T7" i="1"/>
  <c r="P7" i="1"/>
  <c r="Q14" i="1" l="1"/>
  <c r="S7" i="1"/>
  <c r="R14" i="1" s="1"/>
</calcChain>
</file>

<file path=xl/sharedStrings.xml><?xml version="1.0" encoding="utf-8"?>
<sst xmlns="http://schemas.openxmlformats.org/spreadsheetml/2006/main" count="61" uniqueCount="51">
  <si>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</si>
  <si>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</si>
  <si>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</si>
  <si>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</si>
  <si>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</si>
  <si>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</si>
  <si>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</si>
  <si>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</si>
  <si>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</si>
  <si>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</si>
  <si>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</si>
  <si>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</si>
  <si>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32320000-2 - Televizní a audiovizuální přístroje</t>
  </si>
  <si>
    <t>32342000-2 - Reproduktory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</si>
  <si>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</si>
  <si>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</si>
  <si>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</si>
  <si>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</si>
  <si>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</si>
  <si>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</si>
  <si>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</si>
  <si>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</si>
  <si>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</si>
  <si>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</si>
  <si>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</si>
  <si>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</si>
  <si>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</si>
  <si>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</si>
  <si>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</si>
  <si>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</si>
  <si>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</si>
  <si>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</si>
  <si>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</si>
  <si>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</si>
  <si>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</si>
  <si>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039 - 2024</t>
  </si>
  <si>
    <t xml:space="preserve">Zobrazovací zařízení </t>
  </si>
  <si>
    <t xml:space="preserve">Propojovací kabel </t>
  </si>
  <si>
    <t>Převodník HDMI na VGA</t>
  </si>
  <si>
    <t>Mobilní reproduktor</t>
  </si>
  <si>
    <t xml:space="preserve">Prezentér 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</si>
  <si>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</si>
  <si>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</si>
  <si>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t>doc. Ing. David Rot, Ph.D.,
Tel.: 37763 4370</t>
  </si>
  <si>
    <t xml:space="preserve">Univerzitní 26, 
301 00 Plzeň, 
Fakulta elektrotechnická - Katedra elektroenergetiky,
místnost EK 316 </t>
  </si>
  <si>
    <t>21 dní</t>
  </si>
  <si>
    <r>
      <t xml:space="preserve">Specifikace technických požadavků na HDMI kabel:
</t>
    </r>
    <r>
      <rPr>
        <u/>
        <sz val="11"/>
        <rFont val="Calibri"/>
        <family val="2"/>
        <charset val="238"/>
        <scheme val="minor"/>
      </rPr>
      <t>Typ kabelu:</t>
    </r>
    <r>
      <rPr>
        <sz val="11"/>
        <rFont val="Calibri"/>
        <family val="2"/>
        <charset val="238"/>
        <scheme val="minor"/>
      </rPr>
      <t xml:space="preserve">
Technologie: Optická vlákna (fiber optic)
Funkce Ethernetu: Podpora High Speed Ethernetu
</t>
    </r>
    <r>
      <rPr>
        <u/>
        <sz val="11"/>
        <rFont val="Calibri"/>
        <family val="2"/>
        <charset val="238"/>
        <scheme val="minor"/>
      </rPr>
      <t>Video a audio přenos:</t>
    </r>
    <r>
      <rPr>
        <sz val="11"/>
        <rFont val="Calibri"/>
        <family val="2"/>
        <charset val="238"/>
        <scheme val="minor"/>
      </rPr>
      <t xml:space="preserve">
Podporované rozlišení: Minimálně 4K@60Hz
Kompatibilita s protokoly: Podpora HDCP 2.2 a HDR
</t>
    </r>
    <r>
      <rPr>
        <u/>
        <sz val="11"/>
        <rFont val="Calibri"/>
        <family val="2"/>
        <charset val="238"/>
        <scheme val="minor"/>
      </rPr>
      <t>Konektory:</t>
    </r>
    <r>
      <rPr>
        <sz val="11"/>
        <rFont val="Calibri"/>
        <family val="2"/>
        <charset val="238"/>
        <scheme val="minor"/>
      </rPr>
      <t xml:space="preserve">
Typ konektorů: Male/Male (M/M)
Povrch konektorů: Zlacené konektory pro zvýšenou odolnost a lepší přenos signálu
</t>
    </r>
    <r>
      <rPr>
        <u/>
        <sz val="11"/>
        <rFont val="Calibri"/>
        <family val="2"/>
        <charset val="238"/>
        <scheme val="minor"/>
      </rPr>
      <t>Délka</t>
    </r>
    <r>
      <rPr>
        <sz val="11"/>
        <rFont val="Calibri"/>
        <family val="2"/>
        <charset val="238"/>
        <scheme val="minor"/>
      </rPr>
      <t>: Délka kabelu minimálně 15 metrů.</t>
    </r>
  </si>
  <si>
    <r>
      <t xml:space="preserve">Specifikace technických požadavků na redukci HDMI na VGA:
</t>
    </r>
    <r>
      <rPr>
        <u/>
        <sz val="11"/>
        <rFont val="Calibri"/>
        <family val="2"/>
        <charset val="238"/>
        <scheme val="minor"/>
      </rPr>
      <t>Vlastnosti adaptéru</t>
    </r>
    <r>
      <rPr>
        <sz val="11"/>
        <rFont val="Calibri"/>
        <family val="2"/>
        <charset val="238"/>
        <scheme val="minor"/>
      </rPr>
      <t xml:space="preserve">:
Vstup: HDMI
Výstup: VGA
Typ přenosu: Jednosměrný (HDMI na VGA)
</t>
    </r>
    <r>
      <rPr>
        <u/>
        <sz val="11"/>
        <rFont val="Calibri"/>
        <family val="2"/>
        <charset val="238"/>
        <scheme val="minor"/>
      </rPr>
      <t>Přenosové parametry</t>
    </r>
    <r>
      <rPr>
        <sz val="11"/>
        <rFont val="Calibri"/>
        <family val="2"/>
        <charset val="238"/>
        <scheme val="minor"/>
      </rPr>
      <t xml:space="preserve">:
Maximální přenosová rychlost: Minimálně 10.2 Gb/s
Podporované rozlišení: Minimálně Full HD (1920x1080)
</t>
    </r>
    <r>
      <rPr>
        <u/>
        <sz val="11"/>
        <rFont val="Calibri"/>
        <family val="2"/>
        <charset val="238"/>
        <scheme val="minor"/>
      </rPr>
      <t>Konektory:</t>
    </r>
    <r>
      <rPr>
        <sz val="11"/>
        <rFont val="Calibri"/>
        <family val="2"/>
        <charset val="238"/>
        <scheme val="minor"/>
      </rPr>
      <t xml:space="preserve">
Povrch konektorů: Pozlacené konektory pro zlepšení kvality signálu a odolnosti proti korozi
</t>
    </r>
    <r>
      <rPr>
        <u/>
        <sz val="11"/>
        <rFont val="Calibri"/>
        <family val="2"/>
        <charset val="238"/>
        <scheme val="minor"/>
      </rPr>
      <t>Kompatibilita</t>
    </r>
    <r>
      <rPr>
        <sz val="11"/>
        <rFont val="Calibri"/>
        <family val="2"/>
        <charset val="238"/>
        <scheme val="minor"/>
      </rPr>
      <t>:
Vhodné zařízení: Kompatibilní s televizemi, monitory a dalšími zařízeními s VGA vstupem.</t>
    </r>
  </si>
  <si>
    <r>
      <t xml:space="preserve">Specifikace technických požadavků na Bluetooth reproduktor:
</t>
    </r>
    <r>
      <rPr>
        <u/>
        <sz val="11"/>
        <rFont val="Calibri"/>
        <family val="2"/>
        <charset val="238"/>
        <scheme val="minor"/>
      </rPr>
      <t>Základní charakteristiky:</t>
    </r>
    <r>
      <rPr>
        <sz val="11"/>
        <rFont val="Calibri"/>
        <family val="2"/>
        <charset val="238"/>
        <scheme val="minor"/>
      </rPr>
      <t xml:space="preserve">
Typ: Aktivní Bluetooth reproduktor
Výkon: Minimálně 100 W
</t>
    </r>
    <r>
      <rPr>
        <u/>
        <sz val="11"/>
        <rFont val="Calibri"/>
        <family val="2"/>
        <charset val="238"/>
        <scheme val="minor"/>
      </rPr>
      <t>Audio specifikace:</t>
    </r>
    <r>
      <rPr>
        <sz val="11"/>
        <rFont val="Calibri"/>
        <family val="2"/>
        <charset val="238"/>
        <scheme val="minor"/>
      </rPr>
      <t xml:space="preserve">
Frekvenční rozsah: Minimálně od 50 Hz do 20000 Hz
Vstupy: Minimálně 3,5 mm jack
</t>
    </r>
    <r>
      <rPr>
        <u/>
        <sz val="11"/>
        <rFont val="Calibri"/>
        <family val="2"/>
        <charset val="238"/>
        <scheme val="minor"/>
      </rPr>
      <t>Funkce a konektivita:</t>
    </r>
    <r>
      <rPr>
        <sz val="11"/>
        <rFont val="Calibri"/>
        <family val="2"/>
        <charset val="238"/>
        <scheme val="minor"/>
      </rPr>
      <t xml:space="preserve">
Bluetooth verze: Minimálně 5.1
Vlastnosti:  Mikrofon v příslušenství reproduktoru
Možnosti přehrávání: Podpora pro přehrávání z USB flash disku
</t>
    </r>
    <r>
      <rPr>
        <u/>
        <sz val="11"/>
        <rFont val="Calibri"/>
        <family val="2"/>
        <charset val="238"/>
        <scheme val="minor"/>
      </rPr>
      <t>Ovládání a aplikace:</t>
    </r>
    <r>
      <rPr>
        <sz val="11"/>
        <rFont val="Calibri"/>
        <family val="2"/>
        <charset val="238"/>
        <scheme val="minor"/>
      </rPr>
      <t xml:space="preserve">
Kompatibilita s aplikacemi: Ovládání přes zařízení s operačními systémy iOS nebo Android
</t>
    </r>
    <r>
      <rPr>
        <u/>
        <sz val="11"/>
        <rFont val="Calibri"/>
        <family val="2"/>
        <charset val="238"/>
        <scheme val="minor"/>
      </rPr>
      <t>Odolnost a výdrž:</t>
    </r>
    <r>
      <rPr>
        <sz val="11"/>
        <rFont val="Calibri"/>
        <family val="2"/>
        <charset val="238"/>
        <scheme val="minor"/>
      </rPr>
      <t xml:space="preserve">
Certifikace pro odolnost vůči vodě: Minimálně IPX4
Výdrž baterie: Minimálně 10 hodin při běžném používání
</t>
    </r>
    <r>
      <rPr>
        <u/>
        <sz val="11"/>
        <rFont val="Calibri"/>
        <family val="2"/>
        <charset val="238"/>
        <scheme val="minor"/>
      </rPr>
      <t xml:space="preserve">Další specifikace:
</t>
    </r>
    <r>
      <rPr>
        <sz val="11"/>
        <rFont val="Calibri"/>
        <family val="2"/>
        <charset val="238"/>
        <scheme val="minor"/>
      </rPr>
      <t>Přenosný design: Ano, s možností snadného přenášení.</t>
    </r>
  </si>
  <si>
    <t xml:space="preserve">Prezentační ovladač. Dosah min. 10 m. Laserové ukazovátko, červený laser. Připojení přes USB přijímač. </t>
  </si>
  <si>
    <r>
      <t xml:space="preserve">Technologie displeje: LED.
Úhlopříčka: minimálně 139 cm (55 palců).
Rozlišení: minimálně 4K Ultra HD (3840 x 2160 pixelů) s obnovovací frekvencí 50 Hz.
Podpora HDR: HDR10 a HLG.
Lokální stmívání.
</t>
    </r>
    <r>
      <rPr>
        <u/>
        <sz val="11"/>
        <rFont val="Calibri"/>
        <family val="2"/>
        <charset val="238"/>
        <scheme val="minor"/>
      </rPr>
      <t>Tuner:</t>
    </r>
    <r>
      <rPr>
        <sz val="11"/>
        <rFont val="Calibri"/>
        <family val="2"/>
        <charset val="238"/>
        <scheme val="minor"/>
      </rPr>
      <t xml:space="preserve"> 
Digitální tuner: DVB-T2/S2/C.
Podpora kodeků: H.265/HEVC.
</t>
    </r>
    <r>
      <rPr>
        <u/>
        <sz val="11"/>
        <rFont val="Calibri"/>
        <family val="2"/>
        <charset val="238"/>
        <scheme val="minor"/>
      </rPr>
      <t>Zvuk:</t>
    </r>
    <r>
      <rPr>
        <sz val="11"/>
        <rFont val="Calibri"/>
        <family val="2"/>
        <charset val="238"/>
        <scheme val="minor"/>
      </rPr>
      <t xml:space="preserve">
Zvukové technologie: Dolby Digital AC4, Dolby Audio.
Výkon reproduktorů: minimálně 20 W.
</t>
    </r>
    <r>
      <rPr>
        <u/>
        <sz val="11"/>
        <rFont val="Calibri"/>
        <family val="2"/>
        <charset val="238"/>
        <scheme val="minor"/>
      </rPr>
      <t>Smart funkce:</t>
    </r>
    <r>
      <rPr>
        <sz val="11"/>
        <rFont val="Calibri"/>
        <family val="2"/>
        <charset val="238"/>
        <scheme val="minor"/>
      </rPr>
      <t xml:space="preserve">
Operační systém: Google TV.
Podpora hlasového ovládání, kompatibilní s Google Assistant a Amazon Alexa.
Chromecast integrovaný.
Miracast.
Párování s mobilním zařízením.
</t>
    </r>
    <r>
      <rPr>
        <u/>
        <sz val="11"/>
        <rFont val="Calibri"/>
        <family val="2"/>
        <charset val="238"/>
        <scheme val="minor"/>
      </rPr>
      <t>Konektivita:</t>
    </r>
    <r>
      <rPr>
        <sz val="11"/>
        <rFont val="Calibri"/>
        <family val="2"/>
        <charset val="238"/>
        <scheme val="minor"/>
      </rPr>
      <t xml:space="preserve">
HDMI porty: minimálně 3.
USB porty: minimálně 1.
Wi-Fi, Ethernet (LAN), Bluetooth.
DLNA certifikace.
</t>
    </r>
    <r>
      <rPr>
        <u/>
        <sz val="11"/>
        <rFont val="Calibri"/>
        <family val="2"/>
        <charset val="238"/>
        <scheme val="minor"/>
      </rPr>
      <t>Montáž a rozměry:</t>
    </r>
    <r>
      <rPr>
        <sz val="11"/>
        <rFont val="Calibri"/>
        <family val="2"/>
        <charset val="238"/>
        <scheme val="minor"/>
      </rPr>
      <t xml:space="preserve">
VESA montáž: 200 x 200 mm.
Energetická třída: třída energetické účinnosti v rozpětí A až 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</si>
</sst>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9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 indent="1"/>
    </xf>
    <xf numFmtId="0" fontId="24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 inden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 inden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9" xfId="0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zoomScale="70" zoomScaleNormal="7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4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4" customWidth="1"/>
    <col min="12" max="12" width="27.42578125" customWidth="1"/>
    <col min="13" max="13" width="29.7109375" customWidth="1"/>
    <col min="14" max="14" width="35" style="1" customWidth="1"/>
    <col min="15" max="15" width="26" style="1" bestFit="1" customWidth="1"/>
    <col min="16" max="16" width="18.855468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28.85546875" style="4" customWidth="1"/>
  </cols>
  <sheetData>
    <row r="1" spans="1:22" ht="42.6" customHeight="1" x14ac:dyDescent="0.25">
      <c r="B1" s="92" t="s">
        <v>35</v>
      </c>
      <c r="C1" s="92"/>
      <c r="D1" s="92"/>
      <c r="E1" s="92"/>
      <c r="G1" s="40"/>
    </row>
    <row r="2" spans="1:22" ht="42" customHeight="1" x14ac:dyDescent="0.25">
      <c r="C2"/>
      <c r="D2" s="11"/>
      <c r="E2" s="5"/>
      <c r="F2" s="6"/>
      <c r="G2" s="93"/>
      <c r="H2" s="93"/>
      <c r="I2" s="93"/>
      <c r="J2" s="93"/>
      <c r="K2" s="93"/>
      <c r="L2" s="93"/>
      <c r="M2" s="93"/>
      <c r="N2" s="93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93"/>
      <c r="H3" s="93"/>
      <c r="I3" s="93"/>
      <c r="J3" s="93"/>
      <c r="K3" s="93"/>
      <c r="L3" s="93"/>
      <c r="M3" s="93"/>
      <c r="N3" s="93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28</v>
      </c>
      <c r="I6" s="34" t="s">
        <v>18</v>
      </c>
      <c r="J6" s="34" t="s">
        <v>19</v>
      </c>
      <c r="K6" s="23" t="s">
        <v>34</v>
      </c>
      <c r="L6" s="34" t="s">
        <v>20</v>
      </c>
      <c r="M6" s="36" t="s">
        <v>21</v>
      </c>
      <c r="N6" s="34" t="s">
        <v>22</v>
      </c>
      <c r="O6" s="23" t="s">
        <v>32</v>
      </c>
      <c r="P6" s="34" t="s">
        <v>23</v>
      </c>
      <c r="Q6" s="23" t="s">
        <v>6</v>
      </c>
      <c r="R6" s="24" t="s">
        <v>7</v>
      </c>
      <c r="S6" s="80" t="s">
        <v>8</v>
      </c>
      <c r="T6" s="80" t="s">
        <v>9</v>
      </c>
      <c r="U6" s="34" t="s">
        <v>24</v>
      </c>
      <c r="V6" s="34" t="s">
        <v>25</v>
      </c>
    </row>
    <row r="7" spans="1:22" ht="408.75" customHeight="1" thickTop="1" x14ac:dyDescent="0.25">
      <c r="A7" s="25"/>
      <c r="B7" s="41">
        <v>1</v>
      </c>
      <c r="C7" s="42" t="s">
        <v>36</v>
      </c>
      <c r="D7" s="43">
        <v>2</v>
      </c>
      <c r="E7" s="44" t="s">
        <v>31</v>
      </c>
      <c r="F7" s="45" t="s">
        <v>50</v>
      </c>
      <c r="G7" s="118"/>
      <c r="H7" s="122"/>
      <c r="I7" s="104" t="s">
        <v>42</v>
      </c>
      <c r="J7" s="107" t="s">
        <v>33</v>
      </c>
      <c r="K7" s="110" t="s">
        <v>41</v>
      </c>
      <c r="L7" s="89"/>
      <c r="M7" s="104" t="s">
        <v>43</v>
      </c>
      <c r="N7" s="104" t="s">
        <v>44</v>
      </c>
      <c r="O7" s="115" t="s">
        <v>45</v>
      </c>
      <c r="P7" s="46">
        <f>D7*Q7</f>
        <v>15000</v>
      </c>
      <c r="Q7" s="47">
        <v>7500</v>
      </c>
      <c r="R7" s="123"/>
      <c r="S7" s="48">
        <f>D7*R7</f>
        <v>0</v>
      </c>
      <c r="T7" s="49" t="str">
        <f t="shared" ref="T7" si="0">IF(ISNUMBER(R7), IF(R7&gt;Q7,"NEVYHOVUJE","VYHOVUJE")," ")</f>
        <v xml:space="preserve"> </v>
      </c>
      <c r="U7" s="84"/>
      <c r="V7" s="82" t="s">
        <v>12</v>
      </c>
    </row>
    <row r="8" spans="1:22" ht="220.5" customHeight="1" x14ac:dyDescent="0.25">
      <c r="A8" s="25"/>
      <c r="B8" s="70">
        <v>2</v>
      </c>
      <c r="C8" s="71" t="s">
        <v>37</v>
      </c>
      <c r="D8" s="72">
        <v>2</v>
      </c>
      <c r="E8" s="81" t="s">
        <v>31</v>
      </c>
      <c r="F8" s="73" t="s">
        <v>46</v>
      </c>
      <c r="G8" s="119"/>
      <c r="H8" s="74" t="s">
        <v>29</v>
      </c>
      <c r="I8" s="105"/>
      <c r="J8" s="108"/>
      <c r="K8" s="111"/>
      <c r="L8" s="90"/>
      <c r="M8" s="113"/>
      <c r="N8" s="113"/>
      <c r="O8" s="116"/>
      <c r="P8" s="75">
        <f>D8*Q8</f>
        <v>3000</v>
      </c>
      <c r="Q8" s="76">
        <v>1500</v>
      </c>
      <c r="R8" s="124"/>
      <c r="S8" s="77">
        <f>D8*R8</f>
        <v>0</v>
      </c>
      <c r="T8" s="78" t="str">
        <f t="shared" ref="T8:T11" si="1">IF(ISNUMBER(R8), IF(R8&gt;Q8,"NEVYHOVUJE","VYHOVUJE")," ")</f>
        <v xml:space="preserve"> </v>
      </c>
      <c r="U8" s="85"/>
      <c r="V8" s="87" t="s">
        <v>14</v>
      </c>
    </row>
    <row r="9" spans="1:22" ht="218.25" customHeight="1" x14ac:dyDescent="0.25">
      <c r="A9" s="25"/>
      <c r="B9" s="50">
        <v>3</v>
      </c>
      <c r="C9" s="51" t="s">
        <v>38</v>
      </c>
      <c r="D9" s="52">
        <v>2</v>
      </c>
      <c r="E9" s="53" t="s">
        <v>31</v>
      </c>
      <c r="F9" s="54" t="s">
        <v>47</v>
      </c>
      <c r="G9" s="120"/>
      <c r="H9" s="55" t="s">
        <v>29</v>
      </c>
      <c r="I9" s="105"/>
      <c r="J9" s="108"/>
      <c r="K9" s="111"/>
      <c r="L9" s="90"/>
      <c r="M9" s="113"/>
      <c r="N9" s="113"/>
      <c r="O9" s="116"/>
      <c r="P9" s="56">
        <f>D9*Q9</f>
        <v>400</v>
      </c>
      <c r="Q9" s="57">
        <v>200</v>
      </c>
      <c r="R9" s="125"/>
      <c r="S9" s="58">
        <f>D9*R9</f>
        <v>0</v>
      </c>
      <c r="T9" s="59" t="str">
        <f t="shared" si="1"/>
        <v xml:space="preserve"> </v>
      </c>
      <c r="U9" s="85"/>
      <c r="V9" s="88"/>
    </row>
    <row r="10" spans="1:22" ht="303" customHeight="1" x14ac:dyDescent="0.25">
      <c r="A10" s="25"/>
      <c r="B10" s="50">
        <v>4</v>
      </c>
      <c r="C10" s="51" t="s">
        <v>39</v>
      </c>
      <c r="D10" s="52">
        <v>2</v>
      </c>
      <c r="E10" s="53" t="s">
        <v>31</v>
      </c>
      <c r="F10" s="54" t="s">
        <v>48</v>
      </c>
      <c r="G10" s="120"/>
      <c r="H10" s="55" t="s">
        <v>29</v>
      </c>
      <c r="I10" s="105"/>
      <c r="J10" s="108"/>
      <c r="K10" s="111"/>
      <c r="L10" s="90"/>
      <c r="M10" s="113"/>
      <c r="N10" s="113"/>
      <c r="O10" s="116"/>
      <c r="P10" s="56">
        <f>D10*Q10</f>
        <v>15000</v>
      </c>
      <c r="Q10" s="57">
        <v>7500</v>
      </c>
      <c r="R10" s="125"/>
      <c r="S10" s="58">
        <f>D10*R10</f>
        <v>0</v>
      </c>
      <c r="T10" s="59" t="str">
        <f t="shared" si="1"/>
        <v xml:space="preserve"> </v>
      </c>
      <c r="U10" s="85"/>
      <c r="V10" s="83" t="s">
        <v>13</v>
      </c>
    </row>
    <row r="11" spans="1:22" ht="62.25" customHeight="1" thickBot="1" x14ac:dyDescent="0.3">
      <c r="A11" s="25"/>
      <c r="B11" s="60">
        <v>5</v>
      </c>
      <c r="C11" s="61" t="s">
        <v>40</v>
      </c>
      <c r="D11" s="62">
        <v>7</v>
      </c>
      <c r="E11" s="63" t="s">
        <v>31</v>
      </c>
      <c r="F11" s="64" t="s">
        <v>49</v>
      </c>
      <c r="G11" s="121"/>
      <c r="H11" s="65" t="s">
        <v>29</v>
      </c>
      <c r="I11" s="106"/>
      <c r="J11" s="109"/>
      <c r="K11" s="112"/>
      <c r="L11" s="91"/>
      <c r="M11" s="114"/>
      <c r="N11" s="114"/>
      <c r="O11" s="117"/>
      <c r="P11" s="66">
        <f>D11*Q11</f>
        <v>3430</v>
      </c>
      <c r="Q11" s="67">
        <v>490</v>
      </c>
      <c r="R11" s="126"/>
      <c r="S11" s="68">
        <f>D11*R11</f>
        <v>0</v>
      </c>
      <c r="T11" s="69" t="str">
        <f t="shared" si="1"/>
        <v xml:space="preserve"> </v>
      </c>
      <c r="U11" s="86"/>
      <c r="V11" s="63" t="s">
        <v>14</v>
      </c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37"/>
    </row>
    <row r="13" spans="1:22" ht="49.5" customHeight="1" thickTop="1" thickBot="1" x14ac:dyDescent="0.3">
      <c r="B13" s="99" t="s">
        <v>27</v>
      </c>
      <c r="C13" s="100"/>
      <c r="D13" s="100"/>
      <c r="E13" s="100"/>
      <c r="F13" s="100"/>
      <c r="G13" s="100"/>
      <c r="H13" s="79"/>
      <c r="I13" s="26"/>
      <c r="J13" s="26"/>
      <c r="K13" s="26"/>
      <c r="L13" s="27"/>
      <c r="M13" s="7"/>
      <c r="N13" s="7"/>
      <c r="O13" s="28"/>
      <c r="P13" s="28"/>
      <c r="Q13" s="29" t="s">
        <v>10</v>
      </c>
      <c r="R13" s="101" t="s">
        <v>11</v>
      </c>
      <c r="S13" s="102"/>
      <c r="T13" s="103"/>
      <c r="U13" s="21"/>
      <c r="V13" s="30"/>
    </row>
    <row r="14" spans="1:22" ht="53.25" customHeight="1" thickTop="1" thickBot="1" x14ac:dyDescent="0.3">
      <c r="B14" s="98" t="s">
        <v>26</v>
      </c>
      <c r="C14" s="98"/>
      <c r="D14" s="98"/>
      <c r="E14" s="98"/>
      <c r="F14" s="98"/>
      <c r="G14" s="98"/>
      <c r="H14" s="98"/>
      <c r="I14" s="31"/>
      <c r="L14" s="11"/>
      <c r="M14" s="11"/>
      <c r="N14" s="11"/>
      <c r="O14" s="32"/>
      <c r="P14" s="32"/>
      <c r="Q14" s="33">
        <f>SUM(P7:P11)</f>
        <v>36830</v>
      </c>
      <c r="R14" s="94">
        <f>SUM(S7:S11)</f>
        <v>0</v>
      </c>
      <c r="S14" s="95"/>
      <c r="T14" s="96"/>
    </row>
    <row r="15" spans="1:22" ht="15.75" thickTop="1" x14ac:dyDescent="0.25">
      <c r="B15" s="97" t="s">
        <v>30</v>
      </c>
      <c r="C15" s="97"/>
      <c r="D15" s="97"/>
      <c r="E15" s="97"/>
      <c r="F15" s="97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uaIxU0zjzfMt3W7DOJnDCl50+df/2vc443WE+g1b8jKQI2VgDhhc43a1/I9dsYQ4fG/lBdh2FVXMbGqmQYUqLg==" saltValue="w6TcW58nYWe12/wUABiSAA==" spinCount="100000" sheet="1" objects="1" scenarios="1"/>
  <mergeCells count="16">
    <mergeCell ref="B1:E1"/>
    <mergeCell ref="G2:N3"/>
    <mergeCell ref="R14:T14"/>
    <mergeCell ref="B15:F15"/>
    <mergeCell ref="B14:H14"/>
    <mergeCell ref="B13:G13"/>
    <mergeCell ref="R13:T13"/>
    <mergeCell ref="I7:I11"/>
    <mergeCell ref="J7:J11"/>
    <mergeCell ref="K7:K11"/>
    <mergeCell ref="M7:M11"/>
    <mergeCell ref="N7:N11"/>
    <mergeCell ref="O7:O11"/>
    <mergeCell ref="U7:U11"/>
    <mergeCell ref="V8:V9"/>
    <mergeCell ref="L7:L11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2024-05-24T09:33:20Z</cp:lastPrinted>
  <dcterms:created xsi:type="dcterms:W3CDTF">2014-03-05T12:43:32Z</dcterms:created>
  <dcterms:modified xsi:type="dcterms:W3CDTF">2024-07-03T10:49:53Z</dcterms:modified>
</cp:coreProperties>
</file>